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5\INFORMES FINANCIEROS 2025\ASEG 2025\03_INFORMES 3ER TRIMESTRE 2025\03_INFORMES 3ER TRIMESTRE 2025_SIRET\"/>
    </mc:Choice>
  </mc:AlternateContent>
  <xr:revisionPtr revIDLastSave="0" documentId="13_ncr:1_{C8A59EAE-1510-4F43-815F-40F3CA88DA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F12" i="2"/>
  <c r="D3" i="2"/>
  <c r="E12" i="2"/>
  <c r="B3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<sst xmlns="http://schemas.openxmlformats.org/spreadsheetml/2006/main" count="27" uniqueCount="27">
  <si>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</si>
  <si>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</si>
  <si>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</si>
  <si>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</si>
  <si>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</si>
  <si>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</si>
  <si>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</si>
  <si>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</si>
  <si>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</si>
  <si>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</si>
  <si>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</si>
  <si>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</si>
  <si>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</si>
  <si>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</si>
  <si>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</si>
  <si>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</si>
  <si>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</si>
  <si>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</si>
  <si>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</si>
  <si>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</si>
  <si>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</si>
  <si>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</si>
  <si>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</si>
  <si>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</si>
  <si>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</si>
  <si>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</si>
  <si>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SALAMANCA, GTO.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</si>
</sst>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activeCell="F36" sqref="A1:F36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15530229.720000001</v>
      </c>
      <c r="C3" s="8">
        <f t="shared" ref="C3:F3" si="0">C4+C12</f>
        <v>151697841.77999997</v>
      </c>
      <c r="D3" s="8">
        <f t="shared" si="0"/>
        <v>141221922.31999999</v>
      </c>
      <c r="E3" s="8">
        <f t="shared" si="0"/>
        <v>26006149.179999992</v>
      </c>
      <c r="F3" s="8">
        <f t="shared" si="0"/>
        <v>10475919.45999999</v>
      </c>
    </row>
    <row r="4" spans="1:6" x14ac:dyDescent="0.2">
      <c r="A4" s="5" t="s">
        <v>4</v>
      </c>
      <c r="B4" s="8">
        <f>SUM(B5:B11)</f>
        <v>9504917.4700000007</v>
      </c>
      <c r="C4" s="8">
        <f>SUM(C5:C11)</f>
        <v>148878192.51999998</v>
      </c>
      <c r="D4" s="8">
        <f>SUM(D5:D11)</f>
        <v>139722531.19</v>
      </c>
      <c r="E4" s="8">
        <f>SUM(E5:E11)</f>
        <v>18660578.79999999</v>
      </c>
      <c r="F4" s="8">
        <f>SUM(F5:F11)</f>
        <v>9155661.3299999889</v>
      </c>
    </row>
    <row r="5" spans="1:6" x14ac:dyDescent="0.2">
      <c r="A5" s="6" t="s">
        <v>5</v>
      </c>
      <c r="B5" s="9">
        <v>8936260.6600000001</v>
      </c>
      <c r="C5" s="9">
        <v>87468100.219999999</v>
      </c>
      <c r="D5" s="9">
        <v>78322033.510000005</v>
      </c>
      <c r="E5" s="9">
        <f>B5+C5-D5</f>
        <v>18082327.36999999</v>
      </c>
      <c r="F5" s="9">
        <f t="shared" ref="F5:F11" si="1">E5-B5</f>
        <v>9146066.7099999897</v>
      </c>
    </row>
    <row r="6" spans="1:6" x14ac:dyDescent="0.2">
      <c r="A6" s="6" t="s">
        <v>6</v>
      </c>
      <c r="B6" s="9">
        <v>540455.49</v>
      </c>
      <c r="C6" s="9">
        <v>61410092.299999997</v>
      </c>
      <c r="D6" s="9">
        <v>61400497.68</v>
      </c>
      <c r="E6" s="9">
        <f t="shared" ref="E6:E11" si="2">B6+C6-D6</f>
        <v>550050.1099999994</v>
      </c>
      <c r="F6" s="9">
        <f t="shared" si="1"/>
        <v>9594.6199999994133</v>
      </c>
    </row>
    <row r="7" spans="1:6" x14ac:dyDescent="0.2">
      <c r="A7" s="6" t="s">
        <v>7</v>
      </c>
      <c r="B7" s="9">
        <v>20880</v>
      </c>
      <c r="C7" s="9">
        <v>0</v>
      </c>
      <c r="D7" s="9">
        <v>0</v>
      </c>
      <c r="E7" s="9">
        <f t="shared" si="2"/>
        <v>20880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7321.32</v>
      </c>
      <c r="C9" s="9">
        <v>0</v>
      </c>
      <c r="D9" s="9">
        <v>0</v>
      </c>
      <c r="E9" s="9">
        <f t="shared" si="2"/>
        <v>7321.32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6025312.25</v>
      </c>
      <c r="C12" s="8">
        <f>SUM(C13:C21)</f>
        <v>2819649.26</v>
      </c>
      <c r="D12" s="8">
        <f>SUM(D13:D21)</f>
        <v>1499391.13</v>
      </c>
      <c r="E12" s="8">
        <f>SUM(E13:E21)</f>
        <v>7345570.3800000008</v>
      </c>
      <c r="F12" s="8">
        <f>SUM(F13:F21)</f>
        <v>1320258.1300000008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178119.1</v>
      </c>
      <c r="C15" s="10">
        <v>0</v>
      </c>
      <c r="D15" s="10">
        <v>0</v>
      </c>
      <c r="E15" s="10">
        <f t="shared" si="4"/>
        <v>178119.1</v>
      </c>
      <c r="F15" s="10">
        <f t="shared" si="3"/>
        <v>0</v>
      </c>
    </row>
    <row r="16" spans="1:6" x14ac:dyDescent="0.2">
      <c r="A16" s="6" t="s">
        <v>14</v>
      </c>
      <c r="B16" s="9">
        <v>13850374.33</v>
      </c>
      <c r="C16" s="9">
        <v>2819649.26</v>
      </c>
      <c r="D16" s="9">
        <v>1499391.13</v>
      </c>
      <c r="E16" s="9">
        <f t="shared" si="4"/>
        <v>15170632.460000001</v>
      </c>
      <c r="F16" s="9">
        <f t="shared" si="3"/>
        <v>1320258.1300000008</v>
      </c>
    </row>
    <row r="17" spans="1:6" x14ac:dyDescent="0.2">
      <c r="A17" s="6" t="s">
        <v>15</v>
      </c>
      <c r="B17" s="9">
        <v>184989.22</v>
      </c>
      <c r="C17" s="9">
        <v>0</v>
      </c>
      <c r="D17" s="9">
        <v>0</v>
      </c>
      <c r="E17" s="9">
        <f t="shared" si="4"/>
        <v>184989.22</v>
      </c>
      <c r="F17" s="9">
        <f t="shared" si="3"/>
        <v>0</v>
      </c>
    </row>
    <row r="18" spans="1:6" x14ac:dyDescent="0.2">
      <c r="A18" s="6" t="s">
        <v>16</v>
      </c>
      <c r="B18" s="9">
        <v>-8188170.4000000004</v>
      </c>
      <c r="C18" s="9">
        <v>0</v>
      </c>
      <c r="D18" s="9">
        <v>0</v>
      </c>
      <c r="E18" s="9">
        <f t="shared" si="4"/>
        <v>-8188170.4000000004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2025-10-27T20:19:54Z</cp:lastPrinted>
  <dcterms:created xsi:type="dcterms:W3CDTF">2014-02-09T04:04:15Z</dcterms:created>
  <dcterms:modified xsi:type="dcterms:W3CDTF">2025-10-29T21:15:55Z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